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bookViews>
    <workbookView xWindow="480" yWindow="120" windowWidth="11360" windowHeight="8700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Checklist'!$B$1:$H$89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71027"/>
</workbook>
</file>

<file path=xl/calcChain.xml><?xml version="1.0" encoding="utf-8"?>
<calcChain xmlns="http://schemas.openxmlformats.org/spreadsheetml/2006/main">
  <c r="J61" i="4" l="1"/>
  <c r="J65" i="4"/>
  <c r="J64" i="4"/>
  <c r="J63" i="4"/>
  <c r="J62" i="4"/>
  <c r="J69" i="4"/>
  <c r="J68" i="4"/>
  <c r="J66" i="4"/>
  <c r="J55" i="4"/>
  <c r="J58" i="4"/>
  <c r="J57" i="4"/>
  <c r="J56" i="4"/>
  <c r="J50" i="4"/>
  <c r="J45" i="4"/>
  <c r="J67" i="4" l="1"/>
  <c r="J60" i="4"/>
  <c r="J59" i="4"/>
  <c r="J54" i="4"/>
  <c r="J53" i="4"/>
  <c r="J52" i="4"/>
  <c r="J51" i="4"/>
  <c r="J49" i="4"/>
  <c r="J48" i="4"/>
  <c r="J47" i="4"/>
  <c r="J40" i="4"/>
  <c r="J46" i="4"/>
  <c r="J44" i="4"/>
  <c r="J43" i="4"/>
  <c r="J42" i="4"/>
  <c r="J41" i="4"/>
  <c r="J39" i="4"/>
  <c r="J31" i="4"/>
  <c r="J38" i="4"/>
  <c r="J37" i="4"/>
  <c r="J36" i="4"/>
  <c r="J35" i="4"/>
  <c r="J34" i="4"/>
  <c r="J26" i="4"/>
  <c r="J33" i="4"/>
  <c r="J32" i="4"/>
  <c r="J30" i="4"/>
  <c r="J29" i="4"/>
  <c r="J28" i="4"/>
  <c r="J27" i="4"/>
  <c r="J25" i="4"/>
  <c r="J24" i="4"/>
  <c r="J23" i="4"/>
  <c r="J22" i="4"/>
  <c r="J21" i="4"/>
  <c r="J20" i="4"/>
  <c r="J19" i="4"/>
  <c r="J18" i="4"/>
  <c r="J17" i="4" l="1"/>
  <c r="H7" i="4" l="1"/>
</calcChain>
</file>

<file path=xl/sharedStrings.xml><?xml version="1.0" encoding="utf-8"?>
<sst xmlns="http://schemas.openxmlformats.org/spreadsheetml/2006/main" count="128" uniqueCount="106">
  <si>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</si>
  <si>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</si>
  <si>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</si>
  <si>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</si>
  <si>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</si>
  <si>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</si>
  <si>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</si>
  <si>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</si>
  <si>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</si>
  <si>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</si>
  <si>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</si>
  <si>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</si>
  <si>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</si>
  <si>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</si>
  <si>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</si>
  <si>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</si>
  <si>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</si>
  <si>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</si>
  <si>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</si>
  <si>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</si>
  <si>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</si>
  <si>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</si>
  <si>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</si>
  <si>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</si>
  <si>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</si>
  <si>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</si>
  <si>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</si>
  <si>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</si>
  <si>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t>General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</si>
  <si>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</si>
  <si>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r>
      <rPr>
        <b/>
        <i/>
        <sz val="10"/>
        <rFont val="Times New Roman"/>
        <family val="1"/>
      </rPr>
      <t>No applicable Attribute for the Pay Item is listed.</t>
    </r>
    <r>
      <rPr>
        <b/>
        <sz val="10"/>
        <rFont val="Times New Roman"/>
        <family val="1"/>
      </rPr>
      <t xml:space="preserve">
Provide a comment describing what was inspected.</t>
    </r>
  </si>
  <si>
    <t>203 Roadway Excavation and Embankment</t>
  </si>
  <si>
    <t>Excavation, Grading</t>
  </si>
  <si>
    <t>203.04.C</t>
  </si>
  <si>
    <t>Have slides or/and breakages been removed to a stable condition?</t>
  </si>
  <si>
    <t>203.04.A</t>
  </si>
  <si>
    <t>Are the excavation and embankment areas being properly drained and maintained to prevent ponding in ruts and low spots?</t>
  </si>
  <si>
    <t>Never</t>
  </si>
  <si>
    <t>203.04.B</t>
  </si>
  <si>
    <t>Required if Yes</t>
  </si>
  <si>
    <t>Was the excavation  or grading area properly prepared (cleared, grubbed, scalped, removed pavement and miscellaneous materials)?</t>
  </si>
  <si>
    <r>
      <rPr>
        <b/>
        <sz val="10"/>
        <rFont val="Times New Roman"/>
        <family val="1"/>
      </rPr>
      <t xml:space="preserve">If archaeological objects or human remains were encountered:
</t>
    </r>
    <r>
      <rPr>
        <sz val="10"/>
        <rFont val="Times New Roman"/>
        <family val="1"/>
      </rPr>
      <t xml:space="preserve">Did the Contractor temporarily discontinued operations until direction was given? </t>
    </r>
  </si>
  <si>
    <r>
      <rPr>
        <b/>
        <sz val="10"/>
        <rFont val="Times New Roman"/>
        <family val="1"/>
      </rPr>
      <t xml:space="preserve">If abnormal materials (drums, tanks, stained earth, wastes, unusual odors) were encountered:
</t>
    </r>
    <r>
      <rPr>
        <sz val="10"/>
        <rFont val="Times New Roman"/>
        <family val="1"/>
      </rPr>
      <t>Did the Contractor temporarily discontinue operations until direction was given?</t>
    </r>
  </si>
  <si>
    <t>Required if  Non Conform</t>
  </si>
  <si>
    <r>
      <rPr>
        <b/>
        <sz val="10"/>
        <rFont val="Times New Roman"/>
        <family val="1"/>
      </rPr>
      <t xml:space="preserve">If the project includes rock or shale blasting:
</t>
    </r>
    <r>
      <rPr>
        <sz val="10"/>
        <rFont val="Times New Roman"/>
        <family val="1"/>
      </rPr>
      <t>Was this work inspected for performance and compliance with Item 208?</t>
    </r>
  </si>
  <si>
    <t>Embankment - Preparation</t>
  </si>
  <si>
    <t>Was the embankment foundation area properly prepared (cleared, grubbed, scalped, removed miscellaneous materials, backfilled and compacted)?</t>
  </si>
  <si>
    <r>
      <rPr>
        <b/>
        <sz val="10"/>
        <rFont val="Times New Roman"/>
        <family val="1"/>
      </rPr>
      <t xml:space="preserve">If embankment fill depths are less than 9 feet or existing slopes are steeper than 8:1 :
</t>
    </r>
    <r>
      <rPr>
        <sz val="10"/>
        <rFont val="Times New Roman"/>
        <family val="1"/>
      </rPr>
      <t>Was the embankment foundation area scarified and recompacted to 95 percent of the maximum dry density in accordance with Supplement 1015?</t>
    </r>
  </si>
  <si>
    <r>
      <rPr>
        <b/>
        <sz val="10"/>
        <rFont val="Times New Roman"/>
        <family val="1"/>
      </rPr>
      <t xml:space="preserve">If the existing slope is steeper than 8:1 :
</t>
    </r>
    <r>
      <rPr>
        <sz val="10"/>
        <rFont val="Times New Roman"/>
        <family val="1"/>
      </rPr>
      <t>Were horizontal benches of sufficient width cut into the slope to accommodate the placement and compaction equipment?</t>
    </r>
  </si>
  <si>
    <r>
      <rPr>
        <b/>
        <sz val="10"/>
        <rFont val="Times New Roman"/>
        <family val="1"/>
      </rPr>
      <t xml:space="preserve">If Special Benching is required:
</t>
    </r>
    <r>
      <rPr>
        <sz val="10"/>
        <rFont val="Times New Roman"/>
        <family val="1"/>
      </rPr>
      <t>Were the benches excavated as shown on the plans?</t>
    </r>
  </si>
  <si>
    <t>Embankment - Spreading</t>
  </si>
  <si>
    <t>203.06.E</t>
  </si>
  <si>
    <t>In areas inaccessible to a roller, is the embankment material being spread in maximum 6-inch thick horizontal loose lift?</t>
  </si>
  <si>
    <t>Does the effective weight of the roller meet the minimum required when specified?</t>
  </si>
  <si>
    <t>203.03.H / 203.07.A</t>
  </si>
  <si>
    <t>Prior to compaction is the embankment material moisture content near optimum moisture and not showing instability?</t>
  </si>
  <si>
    <t>Is the embankment material being spread in maximum 8-inch thick loose lift (excluding rock and large RPCC pieces)?</t>
  </si>
  <si>
    <t>203.03.A</t>
  </si>
  <si>
    <t>203.04.G</t>
  </si>
  <si>
    <t>203.03.J</t>
  </si>
  <si>
    <t>Document the embankment material type being used (natural soil, granular material, shale, rock, recycled material, etc.).</t>
  </si>
  <si>
    <r>
      <rPr>
        <b/>
        <sz val="10"/>
        <rFont val="Times New Roman"/>
        <family val="1"/>
      </rPr>
      <t xml:space="preserve">If Petroleum Contaminated Soil (PCS) Used:
</t>
    </r>
    <r>
      <rPr>
        <sz val="10"/>
        <rFont val="Times New Roman"/>
        <family val="1"/>
      </rPr>
      <t>Were the restriction requirements in 203.03.J satisfied?</t>
    </r>
  </si>
  <si>
    <r>
      <rPr>
        <b/>
        <sz val="10"/>
        <rFont val="Times New Roman"/>
        <family val="1"/>
      </rPr>
      <t xml:space="preserve">If specified for staged construction:
</t>
    </r>
    <r>
      <rPr>
        <sz val="10"/>
        <rFont val="Times New Roman"/>
        <family val="1"/>
      </rPr>
      <t>Was the rate of fill placement limited as required in the plans?</t>
    </r>
  </si>
  <si>
    <r>
      <rPr>
        <b/>
        <sz val="10"/>
        <rFont val="Times New Roman"/>
        <family val="1"/>
      </rPr>
      <t xml:space="preserve">If A-4b Soils Used:
</t>
    </r>
    <r>
      <rPr>
        <sz val="10"/>
        <rFont val="Times New Roman"/>
        <family val="1"/>
      </rPr>
      <t>Were A-4b soils not placed within three feet below the subgrade surface?</t>
    </r>
  </si>
  <si>
    <t>Requirements for Shale</t>
  </si>
  <si>
    <t>203.03.D</t>
  </si>
  <si>
    <t>203.06.B</t>
  </si>
  <si>
    <t>For shale embankment, was the shale being watered to increase moisture content to least 2 percent above optimum and being broken down?</t>
  </si>
  <si>
    <r>
      <t xml:space="preserve">Was shale tested for durability in accordance with 703.16.D, 'the bucket test'?
</t>
    </r>
    <r>
      <rPr>
        <b/>
        <sz val="10"/>
        <rFont val="Times New Roman"/>
        <family val="1"/>
      </rPr>
      <t>Document as nondurable shale or durable shale.</t>
    </r>
  </si>
  <si>
    <r>
      <rPr>
        <b/>
        <sz val="10"/>
        <rFont val="Times New Roman"/>
        <family val="1"/>
      </rPr>
      <t xml:space="preserve">For shale and rock mixtures:
</t>
    </r>
    <r>
      <rPr>
        <sz val="10"/>
        <rFont val="Times New Roman"/>
        <family val="1"/>
      </rPr>
      <t>Was the rock either broken down to less than 8 inches or separated from the shale?</t>
    </r>
  </si>
  <si>
    <r>
      <rPr>
        <b/>
        <sz val="10"/>
        <rFont val="Times New Roman"/>
        <family val="1"/>
      </rPr>
      <t xml:space="preserve"> If Nondurable Shale Used:
</t>
    </r>
    <r>
      <rPr>
        <sz val="10"/>
        <rFont val="Times New Roman"/>
        <family val="1"/>
      </rPr>
      <t>Within the top two feet of embankments, was nondurable shale compacted and pulverized to 100 percent passing the No. 4 sieve?</t>
    </r>
  </si>
  <si>
    <t>Rock Embankment</t>
  </si>
  <si>
    <t>203.06.C</t>
  </si>
  <si>
    <t>Was rock embankment being compacted with eight passes of a vibratory footed roller weighing at least 10 tons?</t>
  </si>
  <si>
    <t>Was rock embankment being properly constructed by evenly distributing large rocks and manipulating smaller rock pieces to fill voids?</t>
  </si>
  <si>
    <t>Was rock being placed in a lift thickness no greater than the largest diameter of the rock pieces plus 6 inches, or 3 feet, whichever is less?</t>
  </si>
  <si>
    <r>
      <rPr>
        <b/>
        <sz val="10"/>
        <rFont val="Times New Roman"/>
        <family val="1"/>
      </rPr>
      <t xml:space="preserve">For shale and rock mixtures:
</t>
    </r>
    <r>
      <rPr>
        <sz val="10"/>
        <rFont val="Times New Roman"/>
        <family val="1"/>
      </rPr>
      <t>Did the mixture contain less than 15 % shale (which allows using rock construction methods)?</t>
    </r>
  </si>
  <si>
    <t>Requirements for RCPP, RAP or Slag</t>
  </si>
  <si>
    <t>203.06.D / 703.16</t>
  </si>
  <si>
    <t>Was RAP broken into pieces smaller than 4 inches, mixed with at least 30 percent soil, and placed in maximum 12-inch thick loose lift?</t>
  </si>
  <si>
    <t>Was RPCC broken into pieces smaller than 3 × 3 feet, exposed reinforcing steel cut to within 1-inch, mixed with at least 30 percent soil, and placed in maximum 12-inch thick loose lifts?</t>
  </si>
  <si>
    <t>203.03.E &amp; F</t>
  </si>
  <si>
    <t>203.03.B</t>
  </si>
  <si>
    <r>
      <rPr>
        <b/>
        <sz val="10"/>
        <rFont val="Times New Roman"/>
        <family val="1"/>
      </rPr>
      <t xml:space="preserve">If RPCC, RAP, or Slags Used:
</t>
    </r>
    <r>
      <rPr>
        <sz val="10"/>
        <rFont val="Times New Roman"/>
        <family val="1"/>
      </rPr>
      <t>Was RPCC,  RAP,  and/or slag not placed in locations that would inhibit vegetative growth?</t>
    </r>
  </si>
  <si>
    <r>
      <rPr>
        <b/>
        <sz val="10"/>
        <rFont val="Times New Roman"/>
        <family val="1"/>
      </rPr>
      <t xml:space="preserve">If RPCC or Slags Used:
</t>
    </r>
    <r>
      <rPr>
        <sz val="10"/>
        <rFont val="Times New Roman"/>
        <family val="1"/>
      </rPr>
      <t>Was RPCC and/or slag not placed within 1-foot below underdrains, or not used in underwater applications?</t>
    </r>
  </si>
  <si>
    <t>Compaction Testing</t>
  </si>
  <si>
    <t>Has the area of a failed compaction test been corrected (adjust moisture, more rolling)?</t>
  </si>
  <si>
    <t>203.07.B</t>
  </si>
  <si>
    <t>Are compaction tests showing that the dry density of the embankment lift is at least:
 102% for max. dry density = 90 to 104.9 pcf;
 100% for max. dry density = 105 to 119.9 pcf;
 98% for max. dry density = over 120 pcf; or
 98% of a test section maximum dry density?</t>
  </si>
  <si>
    <t>Has the nuclear density gauge compaction form, CA-EW-5 or CA-EW-6, been completed to determine compaction acceptance?</t>
  </si>
  <si>
    <r>
      <rPr>
        <b/>
        <sz val="10"/>
        <rFont val="Times New Roman"/>
        <family val="1"/>
      </rPr>
      <t xml:space="preserve">If needed for compaction acceptance of granular soils and materials:
</t>
    </r>
    <r>
      <rPr>
        <sz val="10"/>
        <rFont val="Times New Roman"/>
        <family val="1"/>
      </rPr>
      <t xml:space="preserve">Was a Test Section (about 400 SY) constructed according to Supplement 1015 to determine the maximum dry density and number of passes?
</t>
    </r>
    <r>
      <rPr>
        <b/>
        <sz val="10"/>
        <rFont val="Times New Roman"/>
        <family val="1"/>
      </rPr>
      <t>Document maximum dry density and minimum passes from the CA-EW-13 worksheet.</t>
    </r>
  </si>
  <si>
    <t>Grading, Tolerances</t>
  </si>
  <si>
    <t>203.08.D</t>
  </si>
  <si>
    <t>Has the subgrade been constructed to within 1/2 inch of plan elevation and does it vary by less than 1/2 inch from a 10-foot straightedge parallel to the centerline?</t>
  </si>
  <si>
    <t>203.08.C</t>
  </si>
  <si>
    <t>Have shoulders and ditches been constructed to within 0 to 2 inches below the grades shown on the plans?</t>
  </si>
  <si>
    <t>203.08.B</t>
  </si>
  <si>
    <t>Have ditch backslopes and foreslopes been constructed to within 1 foot horizontally of those shown on the plans?</t>
  </si>
  <si>
    <t>203.08.A</t>
  </si>
  <si>
    <t>Have fill and cut slopes been graded to allow for the placement of topsoil when specified?</t>
  </si>
  <si>
    <t>Have the completed excavations and/or embankments been verified to be as shown on the plan cross sections?</t>
  </si>
  <si>
    <t>Borrow</t>
  </si>
  <si>
    <t>203.04.F</t>
  </si>
  <si>
    <t>If required for payment, were borrow areas surveyed after stripping and at completion of excavation?</t>
  </si>
  <si>
    <t>If borrow is required, have the requirements of 105.16 been satisfied?</t>
  </si>
  <si>
    <t>Are compaction tests being performed at the correct frequency - one per at most 2000 CY?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</si>
</sst>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4" xfId="0" applyFont="1" applyBorder="1"/>
    <xf numFmtId="0" fontId="8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6" fillId="0" borderId="1" xfId="0" applyFont="1" applyBorder="1" applyAlignment="1" applyProtection="1">
      <alignment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2" fontId="5" fillId="0" borderId="7" xfId="0" applyNumberFormat="1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R89"/>
  <sheetViews>
    <sheetView showGridLines="0" tabSelected="1" zoomScale="93" zoomScaleNormal="93" workbookViewId="0">
      <selection activeCell="E2" sqref="E2"/>
    </sheetView>
  </sheetViews>
  <sheetFormatPr defaultColWidth="8.7265625" defaultRowHeight="12.5" x14ac:dyDescent="0.25"/>
  <cols>
    <col min="1" max="1" width="1.54296875" style="12" customWidth="1"/>
    <col min="2" max="2" width="12.453125" style="12" customWidth="1"/>
    <col min="3" max="3" width="37.54296875" style="12" customWidth="1"/>
    <col min="4" max="4" width="18" style="12" customWidth="1"/>
    <col min="5" max="5" width="20.7265625" style="12" customWidth="1"/>
    <col min="6" max="6" width="9.54296875" style="12" customWidth="1"/>
    <col min="7" max="7" width="40.7265625" style="12" customWidth="1"/>
    <col min="8" max="8" width="12.7265625" style="12" customWidth="1"/>
    <col min="9" max="16384" width="8.7265625" style="12"/>
  </cols>
  <sheetData>
    <row r="1" spans="2:27" ht="15" x14ac:dyDescent="0.3">
      <c r="B1" s="53"/>
      <c r="C1" s="54"/>
      <c r="D1" s="43"/>
      <c r="E1" s="43"/>
      <c r="F1" s="43"/>
      <c r="G1" s="43"/>
      <c r="H1" s="43"/>
    </row>
    <row r="2" spans="2:27" ht="14" x14ac:dyDescent="0.3">
      <c r="B2" s="42"/>
    </row>
    <row r="3" spans="2:27" ht="17.5" x14ac:dyDescent="0.35">
      <c r="B3" s="4" t="s">
        <v>4</v>
      </c>
      <c r="H3" s="13"/>
      <c r="AA3" s="12" t="s">
        <v>23</v>
      </c>
    </row>
    <row r="4" spans="2:27" ht="17.5" x14ac:dyDescent="0.35">
      <c r="B4" s="4" t="s">
        <v>5</v>
      </c>
      <c r="C4" s="4"/>
      <c r="D4" s="4"/>
      <c r="E4" s="4"/>
      <c r="F4" s="4"/>
      <c r="G4" s="4"/>
      <c r="H4" s="13"/>
      <c r="AA4" s="12" t="s">
        <v>24</v>
      </c>
    </row>
    <row r="5" spans="2:27" ht="17.5" x14ac:dyDescent="0.35">
      <c r="B5" s="4" t="s">
        <v>31</v>
      </c>
      <c r="C5" s="4"/>
      <c r="D5" s="4"/>
      <c r="E5" s="4"/>
      <c r="F5" s="4"/>
      <c r="G5" s="42"/>
      <c r="H5" s="13"/>
    </row>
    <row r="6" spans="2:27" ht="17.5" x14ac:dyDescent="0.35">
      <c r="B6" s="4"/>
      <c r="C6" s="4"/>
      <c r="D6" s="4"/>
      <c r="E6" s="4"/>
      <c r="F6" s="4"/>
      <c r="G6" s="4"/>
      <c r="H6" s="13"/>
    </row>
    <row r="7" spans="2:27" ht="17.5" x14ac:dyDescent="0.35">
      <c r="B7" s="5" t="s">
        <v>0</v>
      </c>
      <c r="C7" s="32"/>
      <c r="D7" s="1"/>
      <c r="E7" s="1"/>
      <c r="F7" s="1"/>
      <c r="G7" s="33" t="s">
        <v>12</v>
      </c>
      <c r="H7" s="34">
        <f>SUM(J17:J82)</f>
        <v>0</v>
      </c>
    </row>
    <row r="8" spans="2:27" s="29" customFormat="1" ht="15" x14ac:dyDescent="0.25">
      <c r="B8" s="24" t="s">
        <v>13</v>
      </c>
      <c r="C8" s="35"/>
      <c r="D8" s="24" t="s">
        <v>14</v>
      </c>
      <c r="E8" s="35"/>
      <c r="F8" s="24" t="s">
        <v>15</v>
      </c>
      <c r="G8" s="55"/>
      <c r="H8" s="56"/>
      <c r="AA8" s="12"/>
    </row>
    <row r="9" spans="2:27" s="29" customFormat="1" ht="15" x14ac:dyDescent="0.25">
      <c r="B9" s="24" t="s">
        <v>16</v>
      </c>
      <c r="C9" s="35"/>
      <c r="D9" s="24" t="s">
        <v>17</v>
      </c>
      <c r="E9" s="55"/>
      <c r="F9" s="63"/>
      <c r="G9" s="63"/>
      <c r="H9" s="56"/>
    </row>
    <row r="10" spans="2:27" s="29" customFormat="1" ht="15" x14ac:dyDescent="0.25">
      <c r="B10" s="24" t="s">
        <v>18</v>
      </c>
      <c r="C10" s="35"/>
      <c r="D10" s="64" t="s">
        <v>19</v>
      </c>
      <c r="E10" s="64"/>
      <c r="F10" s="65"/>
      <c r="G10" s="65"/>
      <c r="H10" s="66"/>
    </row>
    <row r="11" spans="2:27" s="29" customFormat="1" ht="15" x14ac:dyDescent="0.25">
      <c r="B11" s="24" t="s">
        <v>20</v>
      </c>
      <c r="C11" s="67"/>
      <c r="D11" s="67"/>
      <c r="E11" s="67"/>
      <c r="F11" s="67"/>
      <c r="G11" s="67"/>
      <c r="H11" s="67"/>
    </row>
    <row r="12" spans="2:27" s="29" customFormat="1" ht="15" x14ac:dyDescent="0.25">
      <c r="B12" s="24" t="s">
        <v>21</v>
      </c>
      <c r="C12" s="67"/>
      <c r="D12" s="67"/>
      <c r="E12" s="67"/>
      <c r="F12" s="67"/>
      <c r="G12" s="67"/>
      <c r="H12" s="67"/>
    </row>
    <row r="13" spans="2:27" s="29" customFormat="1" ht="15" x14ac:dyDescent="0.25">
      <c r="B13" s="6"/>
      <c r="C13" s="36"/>
      <c r="D13" s="22"/>
      <c r="E13" s="6"/>
      <c r="F13" s="6"/>
      <c r="G13" s="37"/>
      <c r="H13" s="38"/>
    </row>
    <row r="14" spans="2:27" s="29" customFormat="1" ht="17.5" x14ac:dyDescent="0.35">
      <c r="B14" s="7" t="s">
        <v>1</v>
      </c>
      <c r="C14" s="36"/>
      <c r="D14" s="22"/>
      <c r="E14" s="8"/>
      <c r="F14" s="37"/>
      <c r="G14" s="37"/>
      <c r="H14" s="38"/>
    </row>
    <row r="15" spans="2:27" s="30" customFormat="1" ht="30" x14ac:dyDescent="0.25">
      <c r="B15" s="39" t="s">
        <v>22</v>
      </c>
      <c r="C15" s="39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29"/>
    </row>
    <row r="16" spans="2:27" ht="15" customHeight="1" x14ac:dyDescent="0.25">
      <c r="B16" s="60" t="s">
        <v>28</v>
      </c>
      <c r="C16" s="61"/>
      <c r="D16" s="61"/>
      <c r="E16" s="61"/>
      <c r="F16" s="61"/>
      <c r="G16" s="61"/>
      <c r="H16" s="62"/>
      <c r="AA16" s="30"/>
    </row>
    <row r="17" spans="2:40" s="2" customFormat="1" ht="95.5" customHeight="1" x14ac:dyDescent="0.3">
      <c r="B17" s="41"/>
      <c r="C17" s="14" t="s">
        <v>29</v>
      </c>
      <c r="D17" s="15" t="s">
        <v>27</v>
      </c>
      <c r="E17" s="11"/>
      <c r="F17" s="11"/>
      <c r="G17" s="25" t="s">
        <v>26</v>
      </c>
      <c r="H17" s="41"/>
      <c r="J17" s="40">
        <f t="shared" ref="J17:J68" si="0">IF(H17="N",1,0)</f>
        <v>0</v>
      </c>
      <c r="AA17" s="12"/>
    </row>
    <row r="18" spans="2:40" s="16" customFormat="1" ht="58.5" customHeight="1" x14ac:dyDescent="0.3">
      <c r="B18" s="41"/>
      <c r="C18" s="9" t="s">
        <v>30</v>
      </c>
      <c r="D18" s="15" t="s">
        <v>27</v>
      </c>
      <c r="E18" s="11"/>
      <c r="F18" s="11"/>
      <c r="G18" s="25" t="s">
        <v>26</v>
      </c>
      <c r="H18" s="41"/>
      <c r="I18" s="20"/>
      <c r="J18" s="40">
        <f t="shared" si="0"/>
        <v>0</v>
      </c>
      <c r="K18" s="20"/>
      <c r="L18" s="2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2:40" ht="15" customHeight="1" x14ac:dyDescent="0.3">
      <c r="B19" s="60" t="s">
        <v>32</v>
      </c>
      <c r="C19" s="61"/>
      <c r="D19" s="61"/>
      <c r="E19" s="61"/>
      <c r="F19" s="61"/>
      <c r="G19" s="61"/>
      <c r="H19" s="62"/>
      <c r="J19" s="40">
        <f t="shared" si="0"/>
        <v>0</v>
      </c>
      <c r="AA19" s="30"/>
    </row>
    <row r="20" spans="2:40" s="2" customFormat="1" ht="50.15" customHeight="1" x14ac:dyDescent="0.3">
      <c r="B20" s="41"/>
      <c r="C20" s="46" t="s">
        <v>40</v>
      </c>
      <c r="D20" s="45">
        <v>203.05</v>
      </c>
      <c r="E20" s="44"/>
      <c r="F20" s="44"/>
      <c r="G20" s="10"/>
      <c r="H20" s="41"/>
      <c r="J20" s="40">
        <f t="shared" si="0"/>
        <v>0</v>
      </c>
    </row>
    <row r="21" spans="2:40" s="2" customFormat="1" ht="56.15" customHeight="1" x14ac:dyDescent="0.3">
      <c r="B21" s="41"/>
      <c r="C21" s="46" t="s">
        <v>41</v>
      </c>
      <c r="D21" s="45">
        <v>203.04</v>
      </c>
      <c r="E21" s="44"/>
      <c r="F21" s="47" t="s">
        <v>39</v>
      </c>
      <c r="G21" s="10"/>
      <c r="H21" s="41"/>
      <c r="J21" s="40">
        <f t="shared" si="0"/>
        <v>0</v>
      </c>
    </row>
    <row r="22" spans="2:40" s="2" customFormat="1" ht="67.5" customHeight="1" x14ac:dyDescent="0.3">
      <c r="B22" s="41"/>
      <c r="C22" s="46" t="s">
        <v>42</v>
      </c>
      <c r="D22" s="45">
        <v>203.04</v>
      </c>
      <c r="E22" s="44"/>
      <c r="F22" s="47" t="s">
        <v>39</v>
      </c>
      <c r="G22" s="10"/>
      <c r="H22" s="41"/>
      <c r="J22" s="40">
        <f t="shared" si="0"/>
        <v>0</v>
      </c>
    </row>
    <row r="23" spans="2:40" s="16" customFormat="1" ht="50.15" customHeight="1" x14ac:dyDescent="0.3">
      <c r="B23" s="41"/>
      <c r="C23" s="48" t="s">
        <v>44</v>
      </c>
      <c r="D23" s="45" t="s">
        <v>38</v>
      </c>
      <c r="E23" s="44"/>
      <c r="F23" s="47" t="s">
        <v>37</v>
      </c>
      <c r="G23" s="10"/>
      <c r="H23" s="41"/>
      <c r="I23" s="20"/>
      <c r="J23" s="40">
        <f t="shared" si="0"/>
        <v>0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</row>
    <row r="24" spans="2:40" s="17" customFormat="1" ht="50.15" customHeight="1" x14ac:dyDescent="0.3">
      <c r="B24" s="41"/>
      <c r="C24" s="46" t="s">
        <v>36</v>
      </c>
      <c r="D24" s="45" t="s">
        <v>35</v>
      </c>
      <c r="E24" s="44"/>
      <c r="F24" s="47" t="s">
        <v>43</v>
      </c>
      <c r="G24" s="10"/>
      <c r="H24" s="41"/>
      <c r="I24" s="20"/>
      <c r="J24" s="40">
        <f t="shared" si="0"/>
        <v>0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</row>
    <row r="25" spans="2:40" s="16" customFormat="1" ht="40" customHeight="1" x14ac:dyDescent="0.3">
      <c r="B25" s="41"/>
      <c r="C25" s="46" t="s">
        <v>34</v>
      </c>
      <c r="D25" s="45" t="s">
        <v>33</v>
      </c>
      <c r="E25" s="44"/>
      <c r="F25" s="47" t="s">
        <v>26</v>
      </c>
      <c r="G25" s="26"/>
      <c r="H25" s="41"/>
      <c r="I25" s="20"/>
      <c r="J25" s="40">
        <f t="shared" si="0"/>
        <v>0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</row>
    <row r="26" spans="2:40" s="2" customFormat="1" ht="15" customHeight="1" x14ac:dyDescent="0.3">
      <c r="B26" s="60" t="s">
        <v>45</v>
      </c>
      <c r="C26" s="61"/>
      <c r="D26" s="61"/>
      <c r="E26" s="61"/>
      <c r="F26" s="61"/>
      <c r="G26" s="61"/>
      <c r="H26" s="62"/>
      <c r="I26" s="20"/>
      <c r="J26" s="40">
        <f>IF(H26="N",1,0)</f>
        <v>0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2:40" s="2" customFormat="1" ht="54" customHeight="1" x14ac:dyDescent="0.3">
      <c r="B27" s="41"/>
      <c r="C27" s="46" t="s">
        <v>46</v>
      </c>
      <c r="D27" s="45">
        <v>203.05</v>
      </c>
      <c r="E27" s="18"/>
      <c r="F27" s="18"/>
      <c r="G27" s="26"/>
      <c r="H27" s="41"/>
      <c r="I27" s="20"/>
      <c r="J27" s="40">
        <f t="shared" si="0"/>
        <v>0</v>
      </c>
      <c r="K27" s="20"/>
      <c r="M27" s="20"/>
      <c r="N27" s="20"/>
      <c r="O27" s="20"/>
      <c r="P27" s="20"/>
      <c r="R27" s="20"/>
      <c r="S27" s="20"/>
      <c r="T27" s="20"/>
      <c r="U27" s="20"/>
      <c r="V27" s="20"/>
      <c r="W27" s="20"/>
    </row>
    <row r="28" spans="2:40" s="2" customFormat="1" ht="72" customHeight="1" x14ac:dyDescent="0.3">
      <c r="B28" s="41"/>
      <c r="C28" s="46" t="s">
        <v>47</v>
      </c>
      <c r="D28" s="45">
        <v>203.05</v>
      </c>
      <c r="E28" s="18"/>
      <c r="F28" s="18"/>
      <c r="G28" s="9"/>
      <c r="H28" s="41"/>
      <c r="J28" s="40">
        <f t="shared" si="0"/>
        <v>0</v>
      </c>
    </row>
    <row r="29" spans="2:40" s="2" customFormat="1" ht="55.5" customHeight="1" x14ac:dyDescent="0.3">
      <c r="B29" s="41"/>
      <c r="C29" s="46" t="s">
        <v>48</v>
      </c>
      <c r="D29" s="45">
        <v>203.05</v>
      </c>
      <c r="E29" s="18"/>
      <c r="F29" s="18"/>
      <c r="G29" s="26"/>
      <c r="H29" s="41"/>
      <c r="J29" s="40">
        <f t="shared" si="0"/>
        <v>0</v>
      </c>
    </row>
    <row r="30" spans="2:40" s="2" customFormat="1" ht="46.5" customHeight="1" x14ac:dyDescent="0.3">
      <c r="B30" s="41"/>
      <c r="C30" s="48" t="s">
        <v>49</v>
      </c>
      <c r="D30" s="45">
        <v>203.05</v>
      </c>
      <c r="E30" s="18"/>
      <c r="F30" s="18"/>
      <c r="G30" s="9"/>
      <c r="H30" s="41"/>
      <c r="J30" s="40">
        <f t="shared" si="0"/>
        <v>0</v>
      </c>
    </row>
    <row r="31" spans="2:40" s="2" customFormat="1" ht="15" customHeight="1" x14ac:dyDescent="0.3">
      <c r="B31" s="60" t="s">
        <v>50</v>
      </c>
      <c r="C31" s="61"/>
      <c r="D31" s="61"/>
      <c r="E31" s="61"/>
      <c r="F31" s="61"/>
      <c r="G31" s="61"/>
      <c r="H31" s="62"/>
      <c r="J31" s="40">
        <f>IF(H31="N",1,0)</f>
        <v>0</v>
      </c>
    </row>
    <row r="32" spans="2:40" s="2" customFormat="1" ht="50.15" customHeight="1" x14ac:dyDescent="0.3">
      <c r="B32" s="41"/>
      <c r="C32" s="48" t="s">
        <v>60</v>
      </c>
      <c r="D32" s="45">
        <v>203.02</v>
      </c>
      <c r="E32" s="44"/>
      <c r="F32" s="47" t="s">
        <v>37</v>
      </c>
      <c r="G32" s="47" t="s">
        <v>26</v>
      </c>
      <c r="H32" s="41"/>
      <c r="J32" s="40">
        <f t="shared" si="0"/>
        <v>0</v>
      </c>
    </row>
    <row r="33" spans="2:148" s="16" customFormat="1" ht="50.15" customHeight="1" x14ac:dyDescent="0.3">
      <c r="B33" s="41"/>
      <c r="C33" s="46" t="s">
        <v>61</v>
      </c>
      <c r="D33" s="45" t="s">
        <v>59</v>
      </c>
      <c r="E33" s="44"/>
      <c r="F33" s="47"/>
      <c r="G33" s="44"/>
      <c r="H33" s="41"/>
      <c r="I33" s="20"/>
      <c r="J33" s="40">
        <f t="shared" si="0"/>
        <v>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</row>
    <row r="34" spans="2:148" s="2" customFormat="1" ht="50.15" customHeight="1" x14ac:dyDescent="0.3">
      <c r="B34" s="41"/>
      <c r="C34" s="48" t="s">
        <v>62</v>
      </c>
      <c r="D34" s="49" t="s">
        <v>58</v>
      </c>
      <c r="E34" s="44"/>
      <c r="F34" s="47" t="s">
        <v>37</v>
      </c>
      <c r="G34" s="44"/>
      <c r="H34" s="41"/>
      <c r="J34" s="40">
        <f t="shared" si="0"/>
        <v>0</v>
      </c>
    </row>
    <row r="35" spans="2:148" s="2" customFormat="1" ht="50.15" customHeight="1" x14ac:dyDescent="0.3">
      <c r="B35" s="41"/>
      <c r="C35" s="46" t="s">
        <v>63</v>
      </c>
      <c r="D35" s="45" t="s">
        <v>57</v>
      </c>
      <c r="E35" s="44"/>
      <c r="F35" s="47"/>
      <c r="G35" s="47"/>
      <c r="H35" s="41"/>
      <c r="J35" s="40">
        <f t="shared" si="0"/>
        <v>0</v>
      </c>
    </row>
    <row r="36" spans="2:148" s="2" customFormat="1" ht="50.15" customHeight="1" x14ac:dyDescent="0.3">
      <c r="B36" s="41"/>
      <c r="C36" s="46" t="s">
        <v>56</v>
      </c>
      <c r="D36" s="45">
        <v>203.06</v>
      </c>
      <c r="E36" s="44"/>
      <c r="F36" s="44"/>
      <c r="G36" s="44"/>
      <c r="H36" s="41"/>
      <c r="J36" s="40">
        <f t="shared" si="0"/>
        <v>0</v>
      </c>
    </row>
    <row r="37" spans="2:148" s="2" customFormat="1" ht="50.15" customHeight="1" x14ac:dyDescent="0.3">
      <c r="B37" s="41"/>
      <c r="C37" s="46" t="s">
        <v>55</v>
      </c>
      <c r="D37" s="45" t="s">
        <v>54</v>
      </c>
      <c r="E37" s="44"/>
      <c r="F37" s="44"/>
      <c r="G37" s="44"/>
      <c r="H37" s="41"/>
      <c r="J37" s="40">
        <f t="shared" si="0"/>
        <v>0</v>
      </c>
    </row>
    <row r="38" spans="2:148" s="2" customFormat="1" ht="50.15" customHeight="1" x14ac:dyDescent="0.3">
      <c r="B38" s="41"/>
      <c r="C38" s="46" t="s">
        <v>53</v>
      </c>
      <c r="D38" s="45">
        <v>203.06</v>
      </c>
      <c r="E38" s="44"/>
      <c r="F38" s="47" t="s">
        <v>37</v>
      </c>
      <c r="G38" s="44"/>
      <c r="H38" s="41"/>
      <c r="J38" s="40">
        <f t="shared" si="0"/>
        <v>0</v>
      </c>
    </row>
    <row r="39" spans="2:148" s="2" customFormat="1" ht="50.15" customHeight="1" x14ac:dyDescent="0.3">
      <c r="B39" s="41"/>
      <c r="C39" s="46" t="s">
        <v>52</v>
      </c>
      <c r="D39" s="45" t="s">
        <v>51</v>
      </c>
      <c r="E39" s="44"/>
      <c r="F39" s="44"/>
      <c r="G39" s="44"/>
      <c r="H39" s="41"/>
      <c r="J39" s="40">
        <f t="shared" si="0"/>
        <v>0</v>
      </c>
    </row>
    <row r="40" spans="2:148" s="2" customFormat="1" ht="15" customHeight="1" x14ac:dyDescent="0.3">
      <c r="B40" s="60" t="s">
        <v>64</v>
      </c>
      <c r="C40" s="61"/>
      <c r="D40" s="61"/>
      <c r="E40" s="61"/>
      <c r="F40" s="61"/>
      <c r="G40" s="61"/>
      <c r="H40" s="62"/>
      <c r="J40" s="40">
        <f>IF(H40="N",1,0)</f>
        <v>0</v>
      </c>
    </row>
    <row r="41" spans="2:148" s="2" customFormat="1" ht="58" customHeight="1" x14ac:dyDescent="0.3">
      <c r="B41" s="41"/>
      <c r="C41" s="46" t="s">
        <v>68</v>
      </c>
      <c r="D41" s="45" t="s">
        <v>66</v>
      </c>
      <c r="E41" s="9"/>
      <c r="F41" s="10"/>
      <c r="G41" s="10" t="s">
        <v>26</v>
      </c>
      <c r="H41" s="41"/>
      <c r="J41" s="40">
        <f t="shared" si="0"/>
        <v>0</v>
      </c>
    </row>
    <row r="42" spans="2:148" s="2" customFormat="1" ht="51" customHeight="1" x14ac:dyDescent="0.3">
      <c r="B42" s="41"/>
      <c r="C42" s="46" t="s">
        <v>67</v>
      </c>
      <c r="D42" s="45" t="s">
        <v>66</v>
      </c>
      <c r="E42" s="9"/>
      <c r="F42" s="10"/>
      <c r="G42" s="10"/>
      <c r="H42" s="41"/>
      <c r="J42" s="40">
        <f t="shared" si="0"/>
        <v>0</v>
      </c>
    </row>
    <row r="43" spans="2:148" s="2" customFormat="1" ht="50.15" customHeight="1" x14ac:dyDescent="0.3">
      <c r="B43" s="41"/>
      <c r="C43" s="46" t="s">
        <v>69</v>
      </c>
      <c r="D43" s="45" t="s">
        <v>66</v>
      </c>
      <c r="E43" s="9"/>
      <c r="F43" s="10"/>
      <c r="G43" s="10"/>
      <c r="H43" s="41"/>
      <c r="J43" s="40">
        <f t="shared" si="0"/>
        <v>0</v>
      </c>
    </row>
    <row r="44" spans="2:148" s="2" customFormat="1" ht="60" customHeight="1" x14ac:dyDescent="0.3">
      <c r="B44" s="41"/>
      <c r="C44" s="46" t="s">
        <v>70</v>
      </c>
      <c r="D44" s="45" t="s">
        <v>65</v>
      </c>
      <c r="E44" s="9"/>
      <c r="F44" s="10"/>
      <c r="G44" s="10"/>
      <c r="H44" s="41"/>
      <c r="J44" s="40">
        <f t="shared" si="0"/>
        <v>0</v>
      </c>
    </row>
    <row r="45" spans="2:148" s="2" customFormat="1" ht="15" customHeight="1" x14ac:dyDescent="0.3">
      <c r="B45" s="60" t="s">
        <v>71</v>
      </c>
      <c r="C45" s="61"/>
      <c r="D45" s="61"/>
      <c r="E45" s="61"/>
      <c r="F45" s="61"/>
      <c r="G45" s="61"/>
      <c r="H45" s="62"/>
      <c r="I45" s="20"/>
      <c r="J45" s="40">
        <f t="shared" ref="J45" si="1">IF(H45="N",1,0)</f>
        <v>0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</row>
    <row r="46" spans="2:148" s="2" customFormat="1" ht="50.15" customHeight="1" x14ac:dyDescent="0.3">
      <c r="B46" s="41"/>
      <c r="C46" s="46" t="s">
        <v>76</v>
      </c>
      <c r="D46" s="45" t="s">
        <v>66</v>
      </c>
      <c r="E46" s="44"/>
      <c r="F46" s="47" t="s">
        <v>26</v>
      </c>
      <c r="G46" s="10"/>
      <c r="H46" s="41"/>
      <c r="J46" s="40">
        <f t="shared" si="0"/>
        <v>0</v>
      </c>
    </row>
    <row r="47" spans="2:148" s="16" customFormat="1" ht="50.15" customHeight="1" x14ac:dyDescent="0.3">
      <c r="B47" s="41"/>
      <c r="C47" s="46" t="s">
        <v>75</v>
      </c>
      <c r="D47" s="45" t="s">
        <v>72</v>
      </c>
      <c r="E47" s="44"/>
      <c r="F47" s="47"/>
      <c r="G47" s="10"/>
      <c r="H47" s="41"/>
      <c r="I47" s="20"/>
      <c r="J47" s="40">
        <f t="shared" si="0"/>
        <v>0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2:148" s="2" customFormat="1" ht="50.15" customHeight="1" x14ac:dyDescent="0.3">
      <c r="B48" s="41"/>
      <c r="C48" s="46" t="s">
        <v>74</v>
      </c>
      <c r="D48" s="45" t="s">
        <v>72</v>
      </c>
      <c r="E48" s="44"/>
      <c r="F48" s="44"/>
      <c r="G48" s="10"/>
      <c r="H48" s="41"/>
      <c r="I48" s="20"/>
      <c r="J48" s="40">
        <f t="shared" si="0"/>
        <v>0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</row>
    <row r="49" spans="2:148" s="2" customFormat="1" ht="50.15" customHeight="1" x14ac:dyDescent="0.3">
      <c r="B49" s="41"/>
      <c r="C49" s="46" t="s">
        <v>73</v>
      </c>
      <c r="D49" s="45" t="s">
        <v>72</v>
      </c>
      <c r="E49" s="44"/>
      <c r="F49" s="44"/>
      <c r="G49" s="10"/>
      <c r="H49" s="41"/>
      <c r="J49" s="40">
        <f t="shared" si="0"/>
        <v>0</v>
      </c>
    </row>
    <row r="50" spans="2:148" s="2" customFormat="1" ht="15" customHeight="1" x14ac:dyDescent="0.3">
      <c r="B50" s="60" t="s">
        <v>77</v>
      </c>
      <c r="C50" s="61"/>
      <c r="D50" s="61"/>
      <c r="E50" s="61"/>
      <c r="F50" s="61"/>
      <c r="G50" s="61"/>
      <c r="H50" s="62"/>
      <c r="I50" s="20"/>
      <c r="J50" s="40">
        <f t="shared" ref="J50" si="2">IF(H50="N",1,0)</f>
        <v>0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</row>
    <row r="51" spans="2:148" s="2" customFormat="1" ht="50.15" customHeight="1" x14ac:dyDescent="0.3">
      <c r="B51" s="41"/>
      <c r="C51" s="46" t="s">
        <v>83</v>
      </c>
      <c r="D51" s="45" t="s">
        <v>82</v>
      </c>
      <c r="E51" s="9"/>
      <c r="F51" s="10"/>
      <c r="G51" s="10"/>
      <c r="H51" s="41"/>
      <c r="J51" s="40">
        <f t="shared" si="0"/>
        <v>0</v>
      </c>
    </row>
    <row r="52" spans="2:148" s="2" customFormat="1" ht="55.5" customHeight="1" x14ac:dyDescent="0.3">
      <c r="B52" s="41"/>
      <c r="C52" s="46" t="s">
        <v>84</v>
      </c>
      <c r="D52" s="45" t="s">
        <v>81</v>
      </c>
      <c r="E52" s="9"/>
      <c r="F52" s="10"/>
      <c r="G52" s="10"/>
      <c r="H52" s="41"/>
      <c r="J52" s="40">
        <f t="shared" si="0"/>
        <v>0</v>
      </c>
    </row>
    <row r="53" spans="2:148" s="2" customFormat="1" ht="56.5" customHeight="1" x14ac:dyDescent="0.3">
      <c r="B53" s="41"/>
      <c r="C53" s="48" t="s">
        <v>80</v>
      </c>
      <c r="D53" s="45" t="s">
        <v>78</v>
      </c>
      <c r="E53" s="9"/>
      <c r="F53" s="10"/>
      <c r="G53" s="10"/>
      <c r="H53" s="41"/>
      <c r="J53" s="40">
        <f t="shared" si="0"/>
        <v>0</v>
      </c>
    </row>
    <row r="54" spans="2:148" s="16" customFormat="1" ht="50.15" customHeight="1" x14ac:dyDescent="0.3">
      <c r="B54" s="41"/>
      <c r="C54" s="48" t="s">
        <v>79</v>
      </c>
      <c r="D54" s="45" t="s">
        <v>78</v>
      </c>
      <c r="E54" s="9"/>
      <c r="F54" s="10"/>
      <c r="G54" s="10"/>
      <c r="H54" s="41"/>
      <c r="I54" s="20"/>
      <c r="J54" s="40">
        <f t="shared" si="0"/>
        <v>0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</row>
    <row r="55" spans="2:148" s="2" customFormat="1" ht="15" customHeight="1" x14ac:dyDescent="0.3">
      <c r="B55" s="60" t="s">
        <v>85</v>
      </c>
      <c r="C55" s="61"/>
      <c r="D55" s="61"/>
      <c r="E55" s="61"/>
      <c r="F55" s="61"/>
      <c r="G55" s="61"/>
      <c r="H55" s="62"/>
      <c r="I55" s="20"/>
      <c r="J55" s="40">
        <f t="shared" ref="J55" si="3">IF(H55="N",1,0)</f>
        <v>0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</row>
    <row r="56" spans="2:148" s="2" customFormat="1" ht="94.5" customHeight="1" x14ac:dyDescent="0.3">
      <c r="B56" s="41"/>
      <c r="C56" s="46" t="s">
        <v>90</v>
      </c>
      <c r="D56" s="49" t="s">
        <v>87</v>
      </c>
      <c r="E56" s="44"/>
      <c r="F56" s="47" t="s">
        <v>37</v>
      </c>
      <c r="G56" s="10"/>
      <c r="H56" s="41"/>
      <c r="J56" s="40">
        <f t="shared" ref="J56:J58" si="4">IF(H56="N",1,0)</f>
        <v>0</v>
      </c>
    </row>
    <row r="57" spans="2:148" s="2" customFormat="1" ht="50.15" customHeight="1" x14ac:dyDescent="0.3">
      <c r="B57" s="41"/>
      <c r="C57" s="46" t="s">
        <v>89</v>
      </c>
      <c r="D57" s="49">
        <v>203.07</v>
      </c>
      <c r="E57" s="44"/>
      <c r="F57" s="47" t="s">
        <v>37</v>
      </c>
      <c r="G57" s="10"/>
      <c r="H57" s="41"/>
      <c r="J57" s="40">
        <f t="shared" si="4"/>
        <v>0</v>
      </c>
    </row>
    <row r="58" spans="2:148" s="16" customFormat="1" ht="37.5" customHeight="1" x14ac:dyDescent="0.3">
      <c r="B58" s="41"/>
      <c r="C58" s="46" t="s">
        <v>105</v>
      </c>
      <c r="D58" s="49">
        <v>1015.07</v>
      </c>
      <c r="E58" s="44"/>
      <c r="F58" s="47" t="s">
        <v>37</v>
      </c>
      <c r="G58" s="10"/>
      <c r="H58" s="41"/>
      <c r="I58" s="20"/>
      <c r="J58" s="40">
        <f t="shared" si="4"/>
        <v>0</v>
      </c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</row>
    <row r="59" spans="2:148" s="2" customFormat="1" ht="84" customHeight="1" x14ac:dyDescent="0.3">
      <c r="B59" s="41"/>
      <c r="C59" s="46" t="s">
        <v>88</v>
      </c>
      <c r="D59" s="49" t="s">
        <v>87</v>
      </c>
      <c r="E59" s="44"/>
      <c r="F59" s="47" t="s">
        <v>37</v>
      </c>
      <c r="G59" s="10"/>
      <c r="H59" s="41"/>
      <c r="I59" s="20"/>
      <c r="J59" s="40">
        <f t="shared" si="0"/>
        <v>0</v>
      </c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</row>
    <row r="60" spans="2:148" s="2" customFormat="1" ht="50.15" customHeight="1" x14ac:dyDescent="0.3">
      <c r="B60" s="41"/>
      <c r="C60" s="46" t="s">
        <v>86</v>
      </c>
      <c r="D60" s="49">
        <v>203.07</v>
      </c>
      <c r="E60" s="44"/>
      <c r="F60" s="44"/>
      <c r="G60" s="10"/>
      <c r="H60" s="41"/>
      <c r="J60" s="40">
        <f t="shared" si="0"/>
        <v>0</v>
      </c>
    </row>
    <row r="61" spans="2:148" s="2" customFormat="1" ht="15" customHeight="1" x14ac:dyDescent="0.3">
      <c r="B61" s="60" t="s">
        <v>91</v>
      </c>
      <c r="C61" s="61"/>
      <c r="D61" s="61"/>
      <c r="E61" s="61"/>
      <c r="F61" s="61"/>
      <c r="G61" s="61"/>
      <c r="H61" s="62"/>
      <c r="I61" s="20"/>
      <c r="J61" s="40">
        <f t="shared" ref="J61" si="5">IF(H61="N",1,0)</f>
        <v>0</v>
      </c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</row>
    <row r="62" spans="2:148" s="2" customFormat="1" ht="50.15" customHeight="1" x14ac:dyDescent="0.3">
      <c r="B62" s="41"/>
      <c r="C62" s="51" t="s">
        <v>100</v>
      </c>
      <c r="D62" s="50">
        <v>203.08</v>
      </c>
      <c r="E62" s="9"/>
      <c r="F62" s="10"/>
      <c r="G62" s="10"/>
      <c r="H62" s="41"/>
      <c r="J62" s="40">
        <f t="shared" si="0"/>
        <v>0</v>
      </c>
    </row>
    <row r="63" spans="2:148" s="16" customFormat="1" ht="50.15" customHeight="1" x14ac:dyDescent="0.3">
      <c r="B63" s="41"/>
      <c r="C63" s="46" t="s">
        <v>99</v>
      </c>
      <c r="D63" s="45" t="s">
        <v>98</v>
      </c>
      <c r="E63" s="9"/>
      <c r="F63" s="10"/>
      <c r="G63" s="10"/>
      <c r="H63" s="41"/>
      <c r="I63" s="20"/>
      <c r="J63" s="40">
        <f t="shared" si="0"/>
        <v>0</v>
      </c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</row>
    <row r="64" spans="2:148" s="2" customFormat="1" ht="50.5" customHeight="1" x14ac:dyDescent="0.3">
      <c r="B64" s="41"/>
      <c r="C64" s="46" t="s">
        <v>97</v>
      </c>
      <c r="D64" s="45" t="s">
        <v>96</v>
      </c>
      <c r="E64" s="9"/>
      <c r="F64" s="10"/>
      <c r="G64" s="10"/>
      <c r="H64" s="41"/>
      <c r="J64" s="40">
        <f t="shared" ref="J64:J65" si="6">IF(H64="N",1,0)</f>
        <v>0</v>
      </c>
    </row>
    <row r="65" spans="2:148" s="16" customFormat="1" ht="50.15" customHeight="1" x14ac:dyDescent="0.3">
      <c r="B65" s="41"/>
      <c r="C65" s="46" t="s">
        <v>95</v>
      </c>
      <c r="D65" s="45" t="s">
        <v>94</v>
      </c>
      <c r="E65" s="9"/>
      <c r="F65" s="10"/>
      <c r="G65" s="10"/>
      <c r="H65" s="41"/>
      <c r="I65" s="20"/>
      <c r="J65" s="40">
        <f t="shared" si="6"/>
        <v>0</v>
      </c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</row>
    <row r="66" spans="2:148" s="2" customFormat="1" ht="65.5" customHeight="1" x14ac:dyDescent="0.3">
      <c r="B66" s="41"/>
      <c r="C66" s="46" t="s">
        <v>93</v>
      </c>
      <c r="D66" s="45" t="s">
        <v>92</v>
      </c>
      <c r="E66" s="9"/>
      <c r="F66" s="10"/>
      <c r="G66" s="10"/>
      <c r="H66" s="41"/>
      <c r="J66" s="40">
        <f t="shared" si="0"/>
        <v>0</v>
      </c>
    </row>
    <row r="67" spans="2:148" s="2" customFormat="1" ht="15" customHeight="1" x14ac:dyDescent="0.3">
      <c r="B67" s="60" t="s">
        <v>101</v>
      </c>
      <c r="C67" s="61"/>
      <c r="D67" s="61"/>
      <c r="E67" s="61"/>
      <c r="F67" s="61"/>
      <c r="G67" s="61"/>
      <c r="H67" s="62"/>
      <c r="I67" s="20"/>
      <c r="J67" s="40">
        <f>IF(H67="N",1,0)</f>
        <v>0</v>
      </c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</row>
    <row r="68" spans="2:148" s="16" customFormat="1" ht="50.15" customHeight="1" x14ac:dyDescent="0.3">
      <c r="B68" s="41"/>
      <c r="C68" s="48" t="s">
        <v>104</v>
      </c>
      <c r="D68" s="52" t="s">
        <v>102</v>
      </c>
      <c r="E68" s="9"/>
      <c r="F68" s="10"/>
      <c r="G68" s="10"/>
      <c r="H68" s="41"/>
      <c r="I68" s="20"/>
      <c r="J68" s="40">
        <f t="shared" si="0"/>
        <v>0</v>
      </c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</row>
    <row r="69" spans="2:148" s="2" customFormat="1" ht="65.5" customHeight="1" x14ac:dyDescent="0.3">
      <c r="B69" s="41"/>
      <c r="C69" s="48" t="s">
        <v>103</v>
      </c>
      <c r="D69" s="52" t="s">
        <v>102</v>
      </c>
      <c r="E69" s="9"/>
      <c r="F69" s="10"/>
      <c r="G69" s="10"/>
      <c r="H69" s="41"/>
      <c r="J69" s="40">
        <f t="shared" ref="J69" si="7">IF(H69="N",1,0)</f>
        <v>0</v>
      </c>
    </row>
    <row r="70" spans="2:148" s="2" customFormat="1" ht="15.65" customHeight="1" x14ac:dyDescent="0.3">
      <c r="D70" s="19"/>
      <c r="G70" s="20"/>
      <c r="H70" s="21"/>
    </row>
    <row r="71" spans="2:148" s="2" customFormat="1" ht="17.5" x14ac:dyDescent="0.35">
      <c r="B71" s="7" t="s">
        <v>2</v>
      </c>
      <c r="C71" s="8"/>
      <c r="D71" s="22"/>
      <c r="E71" s="8"/>
      <c r="F71" s="29"/>
      <c r="G71" s="29"/>
      <c r="H71" s="31"/>
    </row>
    <row r="72" spans="2:148" s="2" customFormat="1" ht="14" x14ac:dyDescent="0.3">
      <c r="B72" s="57"/>
      <c r="C72" s="58"/>
      <c r="D72" s="58"/>
      <c r="E72" s="58"/>
      <c r="F72" s="58"/>
      <c r="G72" s="58"/>
      <c r="H72" s="59"/>
    </row>
    <row r="73" spans="2:148" s="2" customFormat="1" ht="14" x14ac:dyDescent="0.3">
      <c r="B73" s="57"/>
      <c r="C73" s="58"/>
      <c r="D73" s="58"/>
      <c r="E73" s="58"/>
      <c r="F73" s="58"/>
      <c r="G73" s="58"/>
      <c r="H73" s="59"/>
    </row>
    <row r="74" spans="2:148" s="2" customFormat="1" ht="14" x14ac:dyDescent="0.3">
      <c r="B74" s="57"/>
      <c r="C74" s="58"/>
      <c r="D74" s="58"/>
      <c r="E74" s="58"/>
      <c r="F74" s="58"/>
      <c r="G74" s="58"/>
      <c r="H74" s="59"/>
    </row>
    <row r="75" spans="2:148" s="2" customFormat="1" ht="14" x14ac:dyDescent="0.3">
      <c r="B75" s="57"/>
      <c r="C75" s="58"/>
      <c r="D75" s="58"/>
      <c r="E75" s="58"/>
      <c r="F75" s="58"/>
      <c r="G75" s="58"/>
      <c r="H75" s="59"/>
    </row>
    <row r="76" spans="2:148" s="2" customFormat="1" ht="14" x14ac:dyDescent="0.3">
      <c r="B76" s="57"/>
      <c r="C76" s="58"/>
      <c r="D76" s="58"/>
      <c r="E76" s="58"/>
      <c r="F76" s="58"/>
      <c r="G76" s="58"/>
      <c r="H76" s="59"/>
    </row>
    <row r="77" spans="2:148" s="2" customFormat="1" ht="14" x14ac:dyDescent="0.3">
      <c r="B77" s="57"/>
      <c r="C77" s="58"/>
      <c r="D77" s="58"/>
      <c r="E77" s="58"/>
      <c r="F77" s="58"/>
      <c r="G77" s="58"/>
      <c r="H77" s="59"/>
    </row>
    <row r="78" spans="2:148" s="2" customFormat="1" ht="14" x14ac:dyDescent="0.3">
      <c r="B78" s="57"/>
      <c r="C78" s="58"/>
      <c r="D78" s="58"/>
      <c r="E78" s="58"/>
      <c r="F78" s="58"/>
      <c r="G78" s="58"/>
      <c r="H78" s="59"/>
    </row>
    <row r="79" spans="2:148" s="2" customFormat="1" ht="14" x14ac:dyDescent="0.3">
      <c r="B79" s="57"/>
      <c r="C79" s="58"/>
      <c r="D79" s="58"/>
      <c r="E79" s="58"/>
      <c r="F79" s="58"/>
      <c r="G79" s="58"/>
      <c r="H79" s="59"/>
    </row>
    <row r="80" spans="2:148" s="2" customFormat="1" ht="14.15" customHeight="1" x14ac:dyDescent="0.3">
      <c r="B80" s="72" t="s">
        <v>10</v>
      </c>
      <c r="C80" s="72"/>
      <c r="D80" s="72"/>
      <c r="E80" s="72"/>
      <c r="F80" s="72"/>
      <c r="G80" s="72"/>
      <c r="H80" s="72"/>
    </row>
    <row r="81" spans="2:8" s="2" customFormat="1" ht="15" customHeight="1" x14ac:dyDescent="0.3">
      <c r="B81" s="73"/>
      <c r="C81" s="73"/>
      <c r="D81" s="73"/>
      <c r="E81" s="73"/>
      <c r="F81" s="73"/>
      <c r="G81" s="73"/>
      <c r="H81" s="73"/>
    </row>
    <row r="82" spans="2:8" s="2" customFormat="1" ht="15" customHeight="1" x14ac:dyDescent="0.3">
      <c r="B82" s="69" t="s">
        <v>25</v>
      </c>
      <c r="C82" s="70"/>
      <c r="D82" s="70"/>
      <c r="E82" s="70"/>
      <c r="F82" s="70"/>
      <c r="G82" s="70"/>
      <c r="H82" s="71"/>
    </row>
    <row r="83" spans="2:8" s="2" customFormat="1" ht="15" x14ac:dyDescent="0.3">
      <c r="B83" s="55"/>
      <c r="C83" s="63"/>
      <c r="D83" s="63"/>
      <c r="E83" s="63"/>
      <c r="F83" s="63"/>
      <c r="G83" s="63"/>
      <c r="H83" s="56"/>
    </row>
    <row r="84" spans="2:8" s="2" customFormat="1" ht="14" x14ac:dyDescent="0.3">
      <c r="B84" s="27"/>
      <c r="C84" s="28"/>
      <c r="D84" s="28"/>
      <c r="E84" s="28"/>
      <c r="F84" s="28"/>
      <c r="G84" s="28"/>
      <c r="H84" s="23"/>
    </row>
    <row r="85" spans="2:8" s="2" customFormat="1" ht="14" x14ac:dyDescent="0.3">
      <c r="B85" s="27"/>
      <c r="C85" s="28"/>
      <c r="D85" s="28"/>
      <c r="E85" s="28"/>
      <c r="F85" s="28"/>
      <c r="G85" s="28"/>
      <c r="H85" s="23"/>
    </row>
    <row r="86" spans="2:8" s="2" customFormat="1" ht="14" x14ac:dyDescent="0.3">
      <c r="B86" s="57"/>
      <c r="C86" s="58"/>
      <c r="D86" s="58"/>
      <c r="E86" s="58"/>
      <c r="F86" s="58"/>
      <c r="G86" s="58"/>
      <c r="H86" s="59"/>
    </row>
    <row r="87" spans="2:8" s="2" customFormat="1" ht="14" x14ac:dyDescent="0.3">
      <c r="B87" s="68"/>
      <c r="C87" s="68"/>
      <c r="D87" s="68"/>
      <c r="E87" s="68"/>
      <c r="F87" s="68"/>
      <c r="G87" s="68"/>
      <c r="H87" s="68"/>
    </row>
    <row r="88" spans="2:8" s="2" customFormat="1" ht="14" x14ac:dyDescent="0.3">
      <c r="B88" s="68"/>
      <c r="C88" s="68"/>
      <c r="D88" s="68"/>
      <c r="E88" s="68"/>
      <c r="F88" s="68"/>
      <c r="G88" s="68"/>
      <c r="H88" s="68"/>
    </row>
    <row r="89" spans="2:8" ht="13" x14ac:dyDescent="0.25">
      <c r="B89" s="68"/>
      <c r="C89" s="68"/>
      <c r="D89" s="68"/>
      <c r="E89" s="68"/>
      <c r="F89" s="68"/>
      <c r="G89" s="68"/>
      <c r="H89" s="68"/>
    </row>
  </sheetData>
  <mergeCells count="31">
    <mergeCell ref="C12:H12"/>
    <mergeCell ref="B88:H88"/>
    <mergeCell ref="B89:H89"/>
    <mergeCell ref="B82:H82"/>
    <mergeCell ref="B77:H77"/>
    <mergeCell ref="B78:H78"/>
    <mergeCell ref="B79:H79"/>
    <mergeCell ref="B83:H83"/>
    <mergeCell ref="B80:H81"/>
    <mergeCell ref="B87:H87"/>
    <mergeCell ref="B19:H19"/>
    <mergeCell ref="B45:H45"/>
    <mergeCell ref="B50:H50"/>
    <mergeCell ref="B55:H55"/>
    <mergeCell ref="B61:H61"/>
    <mergeCell ref="G8:H8"/>
    <mergeCell ref="B86:H86"/>
    <mergeCell ref="B31:H31"/>
    <mergeCell ref="B40:H40"/>
    <mergeCell ref="B67:H67"/>
    <mergeCell ref="B16:H16"/>
    <mergeCell ref="B26:H26"/>
    <mergeCell ref="B74:H74"/>
    <mergeCell ref="B73:H73"/>
    <mergeCell ref="B72:H72"/>
    <mergeCell ref="B76:H76"/>
    <mergeCell ref="B75:H75"/>
    <mergeCell ref="E9:H9"/>
    <mergeCell ref="D10:E10"/>
    <mergeCell ref="F10:H10"/>
    <mergeCell ref="C11:H11"/>
  </mergeCells>
  <dataValidations disablePrompts="1" count="2">
    <dataValidation type="list" allowBlank="1" showInputMessage="1" showErrorMessage="1" sqref="H17:H18 H20:H25 H27:H30 H32:H39 H41:H44 H46:H49 H51:H54 H56:H60 H62:H66 H68:H69">
      <formula1>$AA$3:$AA$4</formula1>
    </dataValidation>
    <dataValidation type="list" allowBlank="1" showInputMessage="1" showErrorMessage="1" sqref="B17:B18 B20:B25 B27:B30 B32:B39 B41:B44 B46:B49 B51:B54 B56:B60 B62:B66 B68:B69">
      <formula1>$AA$3:$AA$3</formula1>
    </dataValidation>
  </dataValidations>
  <printOptions horizontalCentered="1"/>
  <pageMargins left="0.25" right="0.25" top="0.75" bottom="0.75" header="0.3" footer="0.3"/>
  <pageSetup scale="68" fitToHeight="0" orientation="portrait" r:id="rId1"/>
  <headerFooter alignWithMargins="0">
    <oddHeader>&amp;C&amp;"-,Bold"&amp;24CA-Q-0203_20170120</oddHeader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7E431C3-384C-4FBD-9C6F-43144EC04993}"/>
</file>

<file path=customXml/itemProps3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A839A2A-B14A-4ACB-8809-BE47D1BD8EDE}">
  <ds:schemaRefs>
    <ds:schemaRef ds:uri="http://www.w3.org/XML/1998/namespace"/>
    <ds:schemaRef ds:uri="http://purl.org/dc/terms/"/>
    <ds:schemaRef ds:uri="136fb3ed-1f9b-461a-ba3b-e1ffc7a297a5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Merka Flynn</cp:lastModifiedBy>
  <cp:lastPrinted>2018-04-20T13:21:23Z</cp:lastPrinted>
  <dcterms:created xsi:type="dcterms:W3CDTF">2008-04-23T17:34:35Z</dcterms:created>
  <dcterms:modified xsi:type="dcterms:W3CDTF">2018-05-24T13:07:47Z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